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odesca\Documents\Gabriela\UNSAM\Portal información Pública\ARCHIVOS SUBIDOS AL PORTAL\"/>
    </mc:Choice>
  </mc:AlternateContent>
  <bookViews>
    <workbookView xWindow="0" yWindow="0" windowWidth="24000" windowHeight="8835"/>
  </bookViews>
  <sheets>
    <sheet name="FF11" sheetId="1" r:id="rId1"/>
  </sheets>
  <definedNames>
    <definedName name="_xlnm.Print_Area" localSheetId="0">'FF11'!$B$1:$E$43</definedName>
  </definedNames>
  <calcPr calcId="152511"/>
</workbook>
</file>

<file path=xl/calcChain.xml><?xml version="1.0" encoding="utf-8"?>
<calcChain xmlns="http://schemas.openxmlformats.org/spreadsheetml/2006/main">
  <c r="D43" i="1" l="1"/>
  <c r="C43" i="1"/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3" i="1" l="1"/>
</calcChain>
</file>

<file path=xl/sharedStrings.xml><?xml version="1.0" encoding="utf-8"?>
<sst xmlns="http://schemas.openxmlformats.org/spreadsheetml/2006/main" count="40" uniqueCount="40">
  <si>
    <t>Fuente de Financiamiento 1.1 "Tesoro Nacional"</t>
  </si>
  <si>
    <t>Dependencia</t>
  </si>
  <si>
    <t>Gastos en Personal</t>
  </si>
  <si>
    <t>40 - INSTITUTO DE NANOSISTEMAS</t>
  </si>
  <si>
    <t>Otros Gastos e Inversiones</t>
  </si>
  <si>
    <t>01 - UNIDAD CENTRAL</t>
  </si>
  <si>
    <t>16 - ESCUELA DE ECONOMÍA Y NEGOCIOS</t>
  </si>
  <si>
    <t>20 - ESCUELA DE HUMANIDADES</t>
  </si>
  <si>
    <t>21 - ESCUELA DE POLÍTICA Y GOBIERNO</t>
  </si>
  <si>
    <t>32 - INSTITUTO DE INVESTIGACIONES BIOTECNOLÓGICAS</t>
  </si>
  <si>
    <t>34 - INSTITUTO DE ALTOS ESTUDIOS SOCIALES</t>
  </si>
  <si>
    <t>35 - INSTITUTO DE CIENCIAS DE LA REHABILITACIÓN Y EL MOVIMIENTO</t>
  </si>
  <si>
    <t>36 - INSTITUTO DE CALIDAD INDUSTRIAL</t>
  </si>
  <si>
    <t>38 - INSTITUTO DE INVESTIGACIÓN E INGENIERÍA AMBIENTAL</t>
  </si>
  <si>
    <t>41 - INSTITUTO COLOMB</t>
  </si>
  <si>
    <t>42 - INSTITUTO DE TECNOLOGÍA EN DETECCIÓN Y ASTROPARTÍCULAS</t>
  </si>
  <si>
    <t>53 - INSTITUTO DE INVESTIGACIONES SOBRE EL PATRIMONIO CULTURAL</t>
  </si>
  <si>
    <t>54 - INSTITUTO DE ARTES MAURICIO KAGEL</t>
  </si>
  <si>
    <t>56 - CENTRO ASISTENCIAL UNIVERSITARIO</t>
  </si>
  <si>
    <t>58 - UNIDAD INTERDISCIPLINARIA DE SALUD</t>
  </si>
  <si>
    <t>55 - CENTRO UNIVERSITARIO SAN MARTÍN</t>
  </si>
  <si>
    <t>87 - FONDO DE AMORTIZACIÓN DE DEUDA</t>
  </si>
  <si>
    <t>93 - FONDO DE PLAN DE OBRAS E INVERSIONES</t>
  </si>
  <si>
    <t>97 - FONDO DE RESERVA JUDICIAL</t>
  </si>
  <si>
    <t>Total General</t>
  </si>
  <si>
    <t>37 - INSTITUTO DE TECNOLOGÍA NUCLEAR DAN BENINSON</t>
  </si>
  <si>
    <t>86 - FONDO DE FORTALECIMIENTO DE ACTIVIDAD CIENTIFICA</t>
  </si>
  <si>
    <t>57 - INSTITUTO DE ARQUITECTURA Y URBANISMO</t>
  </si>
  <si>
    <t>59 - ESCUELA SECUNDARIA TÉCNICA</t>
  </si>
  <si>
    <t>91 - FONDO DE BECAS DE APOYO ECONÓMICO</t>
  </si>
  <si>
    <t>84 - FONDO DE BECAS DE ESTUDIO</t>
  </si>
  <si>
    <t>89 - FONDO PROGRAMA INTERNACIONAL DE MOVILIDAD ESTUDIANTIL (PIME)</t>
  </si>
  <si>
    <t>31 - INSTITUTO DE TECNOLOGÍA JORGE SÁBATO</t>
  </si>
  <si>
    <t>79 - GASTOS GENERALES A PRORRATEAR (UNIDADES ACADÉMICAS)</t>
  </si>
  <si>
    <t>17 - ESCUELA DE CIENCIA Y TECNOLOGÍA</t>
  </si>
  <si>
    <t>43 - INSTITUTO DE ESTUDIOS EN CIENCIAS JURÍDICAS</t>
  </si>
  <si>
    <t>52 - CENTRO UNIVERSITARIO DE IMÁGENES MEDICAS</t>
  </si>
  <si>
    <t>TOTAL GENERAL</t>
  </si>
  <si>
    <t>39 - INSTITUTO DEL TRANSPORTE</t>
  </si>
  <si>
    <t>Anexo I : Distribución del Crédito - Presupuesto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</si>
</sst>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.00_ ;_ * \-#,##0.00_ ;_ * &quot;-&quot;??_ ;_ @_ 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u/>
      <sz val="11"/>
      <name val="Bahnschrift"/>
      <family val="2"/>
    </font>
    <font>
      <i/>
      <sz val="11"/>
      <name val="Bahnschrift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/>
    <xf numFmtId="0" fontId="6" fillId="0" borderId="0" xfId="0" applyFont="1"/>
    <xf numFmtId="3" fontId="4" fillId="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164" fontId="8" fillId="0" borderId="19" xfId="0" applyNumberFormat="1" applyFont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vertical="center"/>
    </xf>
    <xf numFmtId="4" fontId="7" fillId="4" borderId="12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80232</xdr:rowOff>
    </xdr:from>
    <xdr:to>
      <xdr:col>1</xdr:col>
      <xdr:colOff>1523999</xdr:colOff>
      <xdr:row>3</xdr:row>
      <xdr:rowOff>88564</xdr:rowOff>
    </xdr:to>
    <xdr:pic>
      <xdr:nvPicPr>
        <xdr:cNvPr id="3" name="Imagen 3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3960" l="2851" r="95395">
                      <a14:foregroundMark x1="19737" y1="20805" x2="19737" y2="20805"/>
                      <a14:foregroundMark x1="32675" y1="14765" x2="32675" y2="14765"/>
                      <a14:foregroundMark x1="32018" y1="80537" x2="32018" y2="80537"/>
                      <a14:foregroundMark x1="19737" y1="87919" x2="19737" y2="87919"/>
                      <a14:foregroundMark x1="6360" y1="81208" x2="6360" y2="81208"/>
                      <a14:foregroundMark x1="5702" y1="14765" x2="5702" y2="14765"/>
                      <a14:foregroundMark x1="39254" y1="32215" x2="39254" y2="32215"/>
                      <a14:foregroundMark x1="42982" y1="62416" x2="42982" y2="62416"/>
                      <a14:foregroundMark x1="45833" y1="33557" x2="45833" y2="33557"/>
                      <a14:foregroundMark x1="50219" y1="63087" x2="50219" y2="63087"/>
                      <a14:foregroundMark x1="50219" y1="34899" x2="50219" y2="34899"/>
                      <a14:foregroundMark x1="57456" y1="35570" x2="57456" y2="35570"/>
                      <a14:foregroundMark x1="67325" y1="34899" x2="67325" y2="34899"/>
                      <a14:foregroundMark x1="61184" y1="62416" x2="61184" y2="62416"/>
                      <a14:foregroundMark x1="65570" y1="48322" x2="65570" y2="48322"/>
                      <a14:foregroundMark x1="71053" y1="63087" x2="71053" y2="63087"/>
                      <a14:foregroundMark x1="75000" y1="35570" x2="75000" y2="35570"/>
                      <a14:foregroundMark x1="83553" y1="37584" x2="83553" y2="37584"/>
                      <a14:foregroundMark x1="92105" y1="34899" x2="92105" y2="3489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80232"/>
          <a:ext cx="1476375" cy="494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5"/>
  <sheetViews>
    <sheetView showGridLines="0" tabSelected="1" topLeftCell="B1" zoomScaleNormal="100" zoomScaleSheetLayoutView="100" workbookViewId="0">
      <selection activeCell="B4" sqref="B4"/>
    </sheetView>
  </sheetViews>
  <sheetFormatPr baseColWidth="10" defaultRowHeight="12.75"/>
  <cols>
    <col min="1" max="1" width="3.85546875" customWidth="1"/>
    <col min="2" max="2" width="65.7109375" customWidth="1"/>
    <col min="3" max="3" width="19.42578125" customWidth="1"/>
    <col min="4" max="4" width="18" customWidth="1"/>
    <col min="5" max="5" width="18.42578125" customWidth="1"/>
    <col min="7" max="7" width="22.140625" customWidth="1"/>
  </cols>
  <sheetData>
    <row r="2" spans="2:6" s="2" customFormat="1"/>
    <row r="3" spans="2:6" s="2" customFormat="1"/>
    <row r="4" spans="2:6" s="2" customFormat="1"/>
    <row r="5" spans="2:6" ht="15">
      <c r="B5" s="9" t="s">
        <v>39</v>
      </c>
      <c r="C5" s="4"/>
      <c r="D5" s="4"/>
      <c r="E5" s="4"/>
    </row>
    <row r="6" spans="2:6" ht="14.25">
      <c r="B6" s="10" t="s">
        <v>0</v>
      </c>
      <c r="C6" s="4"/>
      <c r="D6" s="4"/>
      <c r="E6" s="4"/>
    </row>
    <row r="7" spans="2:6" s="2" customFormat="1" ht="15" customHeight="1" thickBot="1">
      <c r="B7" s="5"/>
      <c r="C7" s="4"/>
      <c r="D7" s="4"/>
      <c r="E7" s="4"/>
    </row>
    <row r="8" spans="2:6" ht="15" customHeight="1">
      <c r="B8" s="11" t="s">
        <v>1</v>
      </c>
      <c r="C8" s="13" t="s">
        <v>2</v>
      </c>
      <c r="D8" s="15" t="s">
        <v>4</v>
      </c>
      <c r="E8" s="17" t="s">
        <v>24</v>
      </c>
    </row>
    <row r="9" spans="2:6" ht="15" customHeight="1" thickBot="1">
      <c r="B9" s="12"/>
      <c r="C9" s="14"/>
      <c r="D9" s="16"/>
      <c r="E9" s="18"/>
    </row>
    <row r="10" spans="2:6" s="7" customFormat="1" ht="14.1" customHeight="1">
      <c r="B10" s="19" t="s">
        <v>5</v>
      </c>
      <c r="C10" s="20">
        <v>544062151.03154564</v>
      </c>
      <c r="D10" s="21">
        <v>77933023</v>
      </c>
      <c r="E10" s="22">
        <f>+C10+D10</f>
        <v>621995174.03154564</v>
      </c>
      <c r="F10" s="6"/>
    </row>
    <row r="11" spans="2:6" s="7" customFormat="1" ht="14.1" customHeight="1">
      <c r="B11" s="23" t="s">
        <v>6</v>
      </c>
      <c r="C11" s="20">
        <v>154057541.08618575</v>
      </c>
      <c r="D11" s="21">
        <v>3602693</v>
      </c>
      <c r="E11" s="24">
        <f t="shared" ref="E11:E42" si="0">+C11+D11</f>
        <v>157660234.08618575</v>
      </c>
      <c r="F11" s="8"/>
    </row>
    <row r="12" spans="2:6" s="7" customFormat="1" ht="14.1" customHeight="1">
      <c r="B12" s="23" t="s">
        <v>34</v>
      </c>
      <c r="C12" s="20">
        <v>215802497.84590006</v>
      </c>
      <c r="D12" s="21">
        <v>3298000</v>
      </c>
      <c r="E12" s="24">
        <f t="shared" si="0"/>
        <v>219100497.84590006</v>
      </c>
      <c r="F12" s="8"/>
    </row>
    <row r="13" spans="2:6" s="7" customFormat="1" ht="14.1" customHeight="1">
      <c r="B13" s="23" t="s">
        <v>7</v>
      </c>
      <c r="C13" s="20">
        <v>212734727.49619901</v>
      </c>
      <c r="D13" s="21">
        <v>950630</v>
      </c>
      <c r="E13" s="24">
        <f t="shared" si="0"/>
        <v>213685357.49619901</v>
      </c>
      <c r="F13" s="8"/>
    </row>
    <row r="14" spans="2:6" s="7" customFormat="1" ht="14.1" customHeight="1">
      <c r="B14" s="23" t="s">
        <v>8</v>
      </c>
      <c r="C14" s="20">
        <v>69847752.398310304</v>
      </c>
      <c r="D14" s="21">
        <v>956124</v>
      </c>
      <c r="E14" s="24">
        <f t="shared" si="0"/>
        <v>70803876.398310304</v>
      </c>
      <c r="F14" s="8"/>
    </row>
    <row r="15" spans="2:6" s="7" customFormat="1" ht="14.1" customHeight="1">
      <c r="B15" s="23" t="s">
        <v>32</v>
      </c>
      <c r="C15" s="20">
        <v>50036552.664000005</v>
      </c>
      <c r="D15" s="21">
        <v>130135</v>
      </c>
      <c r="E15" s="24">
        <f t="shared" si="0"/>
        <v>50166687.664000005</v>
      </c>
      <c r="F15" s="8"/>
    </row>
    <row r="16" spans="2:6" s="7" customFormat="1" ht="14.1" customHeight="1">
      <c r="B16" s="23" t="s">
        <v>9</v>
      </c>
      <c r="C16" s="20">
        <v>100439102.17748132</v>
      </c>
      <c r="D16" s="21">
        <v>4194612</v>
      </c>
      <c r="E16" s="24">
        <f t="shared" si="0"/>
        <v>104633714.17748132</v>
      </c>
      <c r="F16" s="8"/>
    </row>
    <row r="17" spans="2:6" s="7" customFormat="1" ht="14.1" customHeight="1">
      <c r="B17" s="23" t="s">
        <v>10</v>
      </c>
      <c r="C17" s="20">
        <v>92593249.762988463</v>
      </c>
      <c r="D17" s="21">
        <v>154600</v>
      </c>
      <c r="E17" s="24">
        <f t="shared" si="0"/>
        <v>92747849.762988463</v>
      </c>
      <c r="F17" s="8"/>
    </row>
    <row r="18" spans="2:6" s="7" customFormat="1" ht="14.1" customHeight="1">
      <c r="B18" s="23" t="s">
        <v>11</v>
      </c>
      <c r="C18" s="20">
        <v>57172272.112824798</v>
      </c>
      <c r="D18" s="21">
        <v>241800</v>
      </c>
      <c r="E18" s="24">
        <f t="shared" si="0"/>
        <v>57414072.112824798</v>
      </c>
      <c r="F18" s="8"/>
    </row>
    <row r="19" spans="2:6" s="7" customFormat="1" ht="14.1" customHeight="1">
      <c r="B19" s="23" t="s">
        <v>12</v>
      </c>
      <c r="C19" s="20">
        <v>32474896.097872004</v>
      </c>
      <c r="D19" s="21">
        <v>78000</v>
      </c>
      <c r="E19" s="24">
        <f t="shared" si="0"/>
        <v>32552896.097872004</v>
      </c>
      <c r="F19" s="6"/>
    </row>
    <row r="20" spans="2:6" s="7" customFormat="1" ht="14.1" customHeight="1">
      <c r="B20" s="23" t="s">
        <v>25</v>
      </c>
      <c r="C20" s="20">
        <v>21731545.852699999</v>
      </c>
      <c r="D20" s="21">
        <v>78000</v>
      </c>
      <c r="E20" s="24">
        <f t="shared" si="0"/>
        <v>21809545.852699999</v>
      </c>
      <c r="F20" s="6"/>
    </row>
    <row r="21" spans="2:6" s="7" customFormat="1" ht="14.1" customHeight="1">
      <c r="B21" s="23" t="s">
        <v>13</v>
      </c>
      <c r="C21" s="20">
        <v>54950006.169831231</v>
      </c>
      <c r="D21" s="21">
        <v>362447</v>
      </c>
      <c r="E21" s="24">
        <f t="shared" si="0"/>
        <v>55312453.169831231</v>
      </c>
      <c r="F21" s="6"/>
    </row>
    <row r="22" spans="2:6" s="7" customFormat="1" ht="14.1" customHeight="1">
      <c r="B22" s="23" t="s">
        <v>38</v>
      </c>
      <c r="C22" s="20">
        <v>34848733.844891995</v>
      </c>
      <c r="D22" s="21">
        <v>78000</v>
      </c>
      <c r="E22" s="24">
        <f t="shared" si="0"/>
        <v>34926733.844891995</v>
      </c>
      <c r="F22" s="6"/>
    </row>
    <row r="23" spans="2:6" s="7" customFormat="1" ht="14.1" customHeight="1">
      <c r="B23" s="23" t="s">
        <v>3</v>
      </c>
      <c r="C23" s="20">
        <v>11146442.712102002</v>
      </c>
      <c r="D23" s="21">
        <v>3327728</v>
      </c>
      <c r="E23" s="24">
        <f t="shared" si="0"/>
        <v>14474170.712102002</v>
      </c>
      <c r="F23" s="6"/>
    </row>
    <row r="24" spans="2:6" s="7" customFormat="1" ht="14.1" customHeight="1">
      <c r="B24" s="23" t="s">
        <v>14</v>
      </c>
      <c r="C24" s="20">
        <v>3654641.0879999995</v>
      </c>
      <c r="D24" s="21">
        <v>3059609</v>
      </c>
      <c r="E24" s="24">
        <f t="shared" si="0"/>
        <v>6714250.0879999995</v>
      </c>
      <c r="F24" s="6"/>
    </row>
    <row r="25" spans="2:6" s="7" customFormat="1" ht="14.1" customHeight="1">
      <c r="B25" s="23" t="s">
        <v>15</v>
      </c>
      <c r="C25" s="20">
        <v>2335006.7999999998</v>
      </c>
      <c r="D25" s="21">
        <v>83642</v>
      </c>
      <c r="E25" s="24">
        <f t="shared" si="0"/>
        <v>2418648.7999999998</v>
      </c>
      <c r="F25" s="6"/>
    </row>
    <row r="26" spans="2:6" s="7" customFormat="1" ht="14.1" customHeight="1">
      <c r="B26" s="23" t="s">
        <v>35</v>
      </c>
      <c r="C26" s="20">
        <v>7023811.9111626893</v>
      </c>
      <c r="D26" s="21">
        <v>58500</v>
      </c>
      <c r="E26" s="24">
        <f t="shared" si="0"/>
        <v>7082311.9111626893</v>
      </c>
      <c r="F26" s="6"/>
    </row>
    <row r="27" spans="2:6" s="7" customFormat="1" ht="14.1" customHeight="1">
      <c r="B27" s="23" t="s">
        <v>36</v>
      </c>
      <c r="C27" s="20">
        <v>18760542.57</v>
      </c>
      <c r="D27" s="21">
        <v>750000</v>
      </c>
      <c r="E27" s="24">
        <f t="shared" si="0"/>
        <v>19510542.57</v>
      </c>
      <c r="F27" s="6"/>
    </row>
    <row r="28" spans="2:6" s="7" customFormat="1" ht="14.1" customHeight="1">
      <c r="B28" s="23" t="s">
        <v>16</v>
      </c>
      <c r="C28" s="20">
        <v>47572686.199879996</v>
      </c>
      <c r="D28" s="21">
        <v>612998</v>
      </c>
      <c r="E28" s="24">
        <f t="shared" si="0"/>
        <v>48185684.199879996</v>
      </c>
      <c r="F28" s="6"/>
    </row>
    <row r="29" spans="2:6" s="7" customFormat="1" ht="14.1" customHeight="1">
      <c r="B29" s="23" t="s">
        <v>17</v>
      </c>
      <c r="C29" s="20">
        <v>64402636.977219991</v>
      </c>
      <c r="D29" s="21">
        <v>728000</v>
      </c>
      <c r="E29" s="24">
        <f t="shared" si="0"/>
        <v>65130636.977219991</v>
      </c>
      <c r="F29" s="6"/>
    </row>
    <row r="30" spans="2:6" s="7" customFormat="1" ht="14.1" customHeight="1">
      <c r="B30" s="23" t="s">
        <v>20</v>
      </c>
      <c r="C30" s="20">
        <v>7189155.1001759991</v>
      </c>
      <c r="D30" s="21">
        <v>78000</v>
      </c>
      <c r="E30" s="24">
        <f t="shared" si="0"/>
        <v>7267155.1001759991</v>
      </c>
      <c r="F30" s="6"/>
    </row>
    <row r="31" spans="2:6" s="7" customFormat="1" ht="14.1" customHeight="1">
      <c r="B31" s="23" t="s">
        <v>18</v>
      </c>
      <c r="C31" s="20">
        <v>25733444.585519999</v>
      </c>
      <c r="D31" s="21">
        <v>58500</v>
      </c>
      <c r="E31" s="24">
        <f t="shared" si="0"/>
        <v>25791944.585519999</v>
      </c>
      <c r="F31" s="6"/>
    </row>
    <row r="32" spans="2:6" s="7" customFormat="1" ht="14.1" customHeight="1">
      <c r="B32" s="23" t="s">
        <v>27</v>
      </c>
      <c r="C32" s="20">
        <v>41803446.855827689</v>
      </c>
      <c r="D32" s="21">
        <v>78000</v>
      </c>
      <c r="E32" s="24">
        <f t="shared" si="0"/>
        <v>41881446.855827689</v>
      </c>
      <c r="F32" s="6"/>
    </row>
    <row r="33" spans="2:6" s="7" customFormat="1" ht="14.1" customHeight="1">
      <c r="B33" s="23" t="s">
        <v>19</v>
      </c>
      <c r="C33" s="20">
        <v>19050997.244075999</v>
      </c>
      <c r="D33" s="21">
        <v>58500</v>
      </c>
      <c r="E33" s="24">
        <f t="shared" si="0"/>
        <v>19109497.244075999</v>
      </c>
      <c r="F33" s="6"/>
    </row>
    <row r="34" spans="2:6" s="7" customFormat="1" ht="14.1" customHeight="1">
      <c r="B34" s="23" t="s">
        <v>28</v>
      </c>
      <c r="C34" s="20">
        <v>54400254.010699168</v>
      </c>
      <c r="D34" s="21">
        <v>3612830</v>
      </c>
      <c r="E34" s="24">
        <f t="shared" si="0"/>
        <v>58013084.010699168</v>
      </c>
      <c r="F34" s="6"/>
    </row>
    <row r="35" spans="2:6" s="7" customFormat="1" ht="14.1" customHeight="1">
      <c r="B35" s="23" t="s">
        <v>33</v>
      </c>
      <c r="C35" s="20">
        <v>0</v>
      </c>
      <c r="D35" s="21">
        <v>41809446</v>
      </c>
      <c r="E35" s="24">
        <f t="shared" si="0"/>
        <v>41809446</v>
      </c>
      <c r="F35" s="6"/>
    </row>
    <row r="36" spans="2:6" s="7" customFormat="1" ht="14.1" customHeight="1">
      <c r="B36" s="23" t="s">
        <v>30</v>
      </c>
      <c r="C36" s="20">
        <v>0</v>
      </c>
      <c r="D36" s="21">
        <v>0</v>
      </c>
      <c r="E36" s="24">
        <f t="shared" si="0"/>
        <v>0</v>
      </c>
      <c r="F36" s="6"/>
    </row>
    <row r="37" spans="2:6" s="7" customFormat="1" ht="14.1" customHeight="1">
      <c r="B37" s="23" t="s">
        <v>26</v>
      </c>
      <c r="C37" s="20">
        <v>0</v>
      </c>
      <c r="D37" s="21">
        <v>0</v>
      </c>
      <c r="E37" s="24">
        <f t="shared" si="0"/>
        <v>0</v>
      </c>
      <c r="F37" s="6"/>
    </row>
    <row r="38" spans="2:6" s="7" customFormat="1" ht="14.1" customHeight="1">
      <c r="B38" s="23" t="s">
        <v>21</v>
      </c>
      <c r="C38" s="20">
        <v>0</v>
      </c>
      <c r="D38" s="21">
        <v>2444725</v>
      </c>
      <c r="E38" s="24">
        <f t="shared" si="0"/>
        <v>2444725</v>
      </c>
      <c r="F38" s="6"/>
    </row>
    <row r="39" spans="2:6" s="7" customFormat="1" ht="14.1" customHeight="1">
      <c r="B39" s="23" t="s">
        <v>31</v>
      </c>
      <c r="C39" s="20">
        <v>0</v>
      </c>
      <c r="D39" s="21">
        <v>0</v>
      </c>
      <c r="E39" s="24">
        <f t="shared" si="0"/>
        <v>0</v>
      </c>
      <c r="F39" s="6"/>
    </row>
    <row r="40" spans="2:6" s="7" customFormat="1" ht="14.1" customHeight="1">
      <c r="B40" s="23" t="s">
        <v>29</v>
      </c>
      <c r="C40" s="20">
        <v>12872613</v>
      </c>
      <c r="D40" s="21">
        <v>0</v>
      </c>
      <c r="E40" s="24">
        <f t="shared" si="0"/>
        <v>12872613</v>
      </c>
      <c r="F40" s="6"/>
    </row>
    <row r="41" spans="2:6" s="7" customFormat="1" ht="14.1" customHeight="1">
      <c r="B41" s="23" t="s">
        <v>22</v>
      </c>
      <c r="C41" s="20">
        <v>0</v>
      </c>
      <c r="D41" s="21">
        <v>20000000</v>
      </c>
      <c r="E41" s="24">
        <f t="shared" si="0"/>
        <v>20000000</v>
      </c>
      <c r="F41" s="6"/>
    </row>
    <row r="42" spans="2:6" s="7" customFormat="1" ht="14.1" customHeight="1" thickBot="1">
      <c r="B42" s="25" t="s">
        <v>23</v>
      </c>
      <c r="C42" s="26">
        <v>0</v>
      </c>
      <c r="D42" s="27">
        <v>2000000</v>
      </c>
      <c r="E42" s="28">
        <f t="shared" si="0"/>
        <v>2000000</v>
      </c>
      <c r="F42" s="6"/>
    </row>
    <row r="43" spans="2:6" s="7" customFormat="1" ht="15.95" customHeight="1" thickBot="1">
      <c r="B43" s="29" t="s">
        <v>37</v>
      </c>
      <c r="C43" s="30">
        <f>SUM(C10:C42)</f>
        <v>1956696707.5953939</v>
      </c>
      <c r="D43" s="31">
        <f t="shared" ref="D43:E43" si="1">SUM(D10:D42)</f>
        <v>170818542</v>
      </c>
      <c r="E43" s="32">
        <f t="shared" si="1"/>
        <v>2127515249.5953939</v>
      </c>
      <c r="F43" s="6"/>
    </row>
    <row r="44" spans="2:6" s="2" customFormat="1">
      <c r="C44" s="3"/>
    </row>
    <row r="45" spans="2:6">
      <c r="C45" s="1"/>
      <c r="E45" s="1"/>
    </row>
  </sheetData>
  <mergeCells count="4">
    <mergeCell ref="B8:B9"/>
    <mergeCell ref="C8:C9"/>
    <mergeCell ref="D8:D9"/>
    <mergeCell ref="E8:E9"/>
  </mergeCells>
  <phoneticPr fontId="0" type="noConversion"/>
  <printOptions horizontalCentered="1" verticalCentered="1"/>
  <pageMargins left="0.74803149606299213" right="0.74803149606299213" top="0.98425196850393704" bottom="0.4724409448818898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FF11</vt:lpstr>
      <vt:lpstr>'FF11'!Área_de_impresión</vt:lpstr>
    </vt:vector>
  </TitlesOfParts>
  <Company>UNSAM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DAgostinello</dc:creator>
  <cp:lastModifiedBy>CTodesca</cp:lastModifiedBy>
  <cp:lastPrinted>2019-12-18T16:19:55Z</cp:lastPrinted>
  <dcterms:created xsi:type="dcterms:W3CDTF">2007-12-07T18:11:18Z</dcterms:created>
  <dcterms:modified xsi:type="dcterms:W3CDTF">2020-11-19T04:06:01Z</dcterms:modified>
</cp:coreProperties>
</file>